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<sst xmlns="http://schemas.openxmlformats.org/spreadsheetml/2006/main" count="477" uniqueCount="162">
  <si>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</si>
  <si>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</si>
  <si>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</si>
  <si>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</si>
  <si>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</si>
  <si>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</si>
  <si>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</si>
  <si>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</si>
  <si>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</si>
  <si>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</si>
  <si>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</si>
  <si>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</si>
  <si>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</si>
  <si>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</si>
  <si>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</si>
  <si>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</si>
  <si>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</si>
  <si>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</si>
  <si>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</si>
  <si>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</si>
  <si>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</si>
  <si>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</si>
  <si>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</si>
  <si>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</si>
  <si>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</si>
  <si>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</si>
  <si>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</si>
  <si>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</si>
  <si>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</si>
  <si>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</si>
  <si>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</si>
  <si>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</si>
  <si>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</si>
  <si>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</si>
  <si>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</si>
  <si>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</si>
  <si>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</si>
  <si>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</si>
  <si>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</si>
  <si>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</si>
  <si>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</si>
  <si>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</si>
  <si>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</si>
  <si>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</si>
  <si>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</si>
  <si>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</si>
  <si>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</si>
  <si>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</si>
  <si>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Ватрушка "Лакомка"</t>
  </si>
  <si>
    <t>78/03</t>
  </si>
  <si>
    <t>ттк</t>
  </si>
  <si>
    <t>Нарезка из свежих огурцов</t>
  </si>
  <si>
    <t>250/30</t>
  </si>
  <si>
    <t>7,,4</t>
  </si>
  <si>
    <t>138/94</t>
  </si>
  <si>
    <t>Плов из свинины</t>
  </si>
  <si>
    <t>90/180</t>
  </si>
  <si>
    <t>403/94</t>
  </si>
  <si>
    <t>Хлеб пшеничный</t>
  </si>
  <si>
    <t>Котлета из индейки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</si>
  <si>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</si>
  <si>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</si>
  <si>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</si>
  <si>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</si>
  <si>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</si>
  <si>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</si>
  <si>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</si>
  <si>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</si>
  <si>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</si>
  <si>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</si>
  <si>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</si>
  <si>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</si>
  <si>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</si>
  <si>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</si>
  <si>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</si>
  <si>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</si>
  <si>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</si>
  <si>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</si>
  <si>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</si>
  <si>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Тефтели рыбные с маслом</t>
  </si>
  <si>
    <t>100/8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</si>
  <si>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</si>
  <si>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</si>
  <si>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</si>
  <si>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</si>
  <si>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</si>
  <si>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</si>
  <si>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</si>
  <si>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</si>
  <si>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</si>
  <si>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</si>
  <si>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</si>
  <si>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</si>
  <si>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</si>
  <si>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</si>
  <si>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</si>
  <si>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</si>
  <si>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</si>
  <si>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</si>
  <si>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</si>
  <si>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</si>
  <si>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</si>
  <si>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</si>
  <si>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</si>
  <si>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</si>
  <si>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</si>
  <si>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</si>
  <si>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Кнели из куры с маслом</t>
  </si>
  <si>
    <t>100/5</t>
  </si>
  <si>
    <t>505/04</t>
  </si>
  <si>
    <t>Компот из кураги</t>
  </si>
  <si>
    <t>638/04</t>
  </si>
  <si>
    <t>Пождарка из свинины</t>
  </si>
  <si>
    <t>Кофейный напиток</t>
  </si>
  <si>
    <t>692/04</t>
  </si>
  <si>
    <t>Салат "Здоровье"</t>
  </si>
  <si>
    <t>7//03</t>
  </si>
  <si>
    <t>19//03</t>
  </si>
  <si>
    <t>416/94</t>
  </si>
  <si>
    <t>250/20/20</t>
  </si>
  <si>
    <t>132/94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</si>
  <si>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</si>
  <si>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</si>
  <si>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</si>
  <si>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</si>
  <si>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</si>
  <si>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</si>
  <si>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</si>
  <si>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120/94</t>
  </si>
  <si>
    <t>Котлета мясная</t>
  </si>
  <si>
    <t>Компот из свежих яблок</t>
  </si>
  <si>
    <t>Яйцо вареное с кукурузой</t>
  </si>
  <si>
    <t>52,8/25</t>
  </si>
  <si>
    <t>Котлета рыбная с маслом</t>
  </si>
  <si>
    <t>100/10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</si>
  <si>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</si>
  <si>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</si>
  <si>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</si>
  <si>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</si>
  <si>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</si>
  <si>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Колбаски витаминные</t>
  </si>
  <si>
    <t>64/03</t>
  </si>
  <si>
    <t>Час с сахаром</t>
  </si>
  <si>
    <t>200/15</t>
  </si>
  <si>
    <t>685/04</t>
  </si>
  <si>
    <t>250/25/20</t>
  </si>
  <si>
    <t>Суп-лапша "Домашняя" с индейкой</t>
  </si>
  <si>
    <t>151/94</t>
  </si>
  <si>
    <t>Поджарка из индейки</t>
  </si>
  <si>
    <t>70/30</t>
  </si>
  <si>
    <t>Суп картофельный с бобовыми и говядиной</t>
  </si>
  <si>
    <t>Рассольник "Ленинградский" с индейкой и сметаной</t>
  </si>
  <si>
    <t>Поджарка из свинины</t>
  </si>
  <si>
    <t>Борщ  из св. капусты с говядиной и сметаной</t>
  </si>
  <si>
    <t>Суп из овощей  с говядиной и сметаной</t>
  </si>
  <si>
    <t>Щи из свежей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</si>
  <si>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</si>
  <si>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</si>
  <si>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Суп из овощей  с курой и сметаной</t>
  </si>
  <si>
    <t>директор</t>
  </si>
  <si>
    <t>Колногоров С.Г</t>
  </si>
  <si>
    <t>МБОУ СОШ № 4 г. Невьянска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</si>
</sst>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161</v>
      </c>
      <c r="D1" s="61"/>
      <c r="E1" s="61"/>
      <c r="F1" s="12" t="s">
        <v>16</v>
      </c>
      <c r="G1" s="2" t="s">
        <v>17</v>
      </c>
      <c r="H1" s="62" t="s">
        <v>159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160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139</v>
      </c>
      <c r="F6" s="43" t="s">
        <v>39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40</v>
      </c>
      <c r="L6" s="43">
        <v>19.079999999999998</v>
      </c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125</v>
      </c>
      <c r="G7" s="43">
        <v>3.5</v>
      </c>
      <c r="H7" s="43">
        <v>3.1</v>
      </c>
      <c r="I7" s="43">
        <v>16.3</v>
      </c>
      <c r="J7" s="43">
        <v>107.1</v>
      </c>
      <c r="K7" s="44" t="s">
        <v>42</v>
      </c>
      <c r="L7" s="43">
        <v>23.04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44</v>
      </c>
      <c r="L8" s="43">
        <v>18.43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 t="s">
        <v>46</v>
      </c>
      <c r="G9" s="43">
        <v>3.8</v>
      </c>
      <c r="H9" s="43">
        <v>0.5</v>
      </c>
      <c r="I9" s="43">
        <v>21.9</v>
      </c>
      <c r="J9" s="43">
        <v>88.2</v>
      </c>
      <c r="K9" s="44" t="s">
        <v>42</v>
      </c>
      <c r="L9" s="43">
        <v>2.4900000000000002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47</v>
      </c>
      <c r="E11" s="42" t="s">
        <v>48</v>
      </c>
      <c r="F11" s="43">
        <v>105</v>
      </c>
      <c r="G11" s="43">
        <v>10.9</v>
      </c>
      <c r="H11" s="43">
        <v>17.8</v>
      </c>
      <c r="I11" s="43">
        <v>41.3</v>
      </c>
      <c r="J11" s="43">
        <v>370</v>
      </c>
      <c r="K11" s="44" t="s">
        <v>49</v>
      </c>
      <c r="L11" s="43">
        <v>29.96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30.299999999999997</v>
      </c>
      <c r="H13" s="19">
        <f t="shared" si="0"/>
        <v>35.200000000000003</v>
      </c>
      <c r="I13" s="19">
        <f t="shared" si="0"/>
        <v>156.60000000000002</v>
      </c>
      <c r="J13" s="19">
        <f t="shared" si="0"/>
        <v>1042.3000000000002</v>
      </c>
      <c r="K13" s="25"/>
      <c r="L13" s="19">
        <f t="shared" ref="L13" si="1">SUM(L6:L12)</f>
        <v>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50</v>
      </c>
      <c r="L14" s="43">
        <v>11.26</v>
      </c>
    </row>
    <row r="15" spans="1:12" ht="15" x14ac:dyDescent="0.25">
      <c r="A15" s="23"/>
      <c r="B15" s="15"/>
      <c r="C15" s="11"/>
      <c r="D15" s="7" t="s">
        <v>27</v>
      </c>
      <c r="E15" s="42" t="s">
        <v>150</v>
      </c>
      <c r="F15" s="43" t="s">
        <v>52</v>
      </c>
      <c r="G15" s="43">
        <v>15.6</v>
      </c>
      <c r="H15" s="43" t="s">
        <v>53</v>
      </c>
      <c r="I15" s="43">
        <v>22.3</v>
      </c>
      <c r="J15" s="43">
        <v>218.6</v>
      </c>
      <c r="K15" s="44" t="s">
        <v>54</v>
      </c>
      <c r="L15" s="43">
        <v>36.520000000000003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 t="s">
        <v>56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57</v>
      </c>
      <c r="L16" s="43">
        <v>63.92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76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4" t="s">
        <v>111</v>
      </c>
      <c r="L18" s="43">
        <v>4.32</v>
      </c>
    </row>
    <row r="19" spans="1:12" ht="15" x14ac:dyDescent="0.25">
      <c r="A19" s="23"/>
      <c r="B19" s="15"/>
      <c r="C19" s="11"/>
      <c r="D19" s="7" t="s">
        <v>31</v>
      </c>
      <c r="E19" s="42" t="s">
        <v>58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42</v>
      </c>
      <c r="L19" s="43">
        <v>1.98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290</v>
      </c>
      <c r="G23" s="19">
        <f t="shared" ref="G23:J23" si="2">SUM(G14:G22)</f>
        <v>52.300000000000004</v>
      </c>
      <c r="H23" s="19">
        <f t="shared" si="2"/>
        <v>55.199999999999996</v>
      </c>
      <c r="I23" s="19">
        <f t="shared" si="2"/>
        <v>116.80000000000001</v>
      </c>
      <c r="J23" s="19">
        <f t="shared" si="2"/>
        <v>1217.9000000000001</v>
      </c>
      <c r="K23" s="25"/>
      <c r="L23" s="19">
        <f t="shared" ref="L23" si="3">SUM(L14:L22)</f>
        <v>118.00000000000001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720</v>
      </c>
      <c r="G24" s="32">
        <f t="shared" ref="G24:J24" si="4">G13+G23</f>
        <v>82.6</v>
      </c>
      <c r="H24" s="32">
        <f t="shared" si="4"/>
        <v>90.4</v>
      </c>
      <c r="I24" s="32">
        <f t="shared" si="4"/>
        <v>273.40000000000003</v>
      </c>
      <c r="J24" s="32">
        <f t="shared" si="4"/>
        <v>2260.2000000000003</v>
      </c>
      <c r="K24" s="32"/>
      <c r="L24" s="32">
        <f t="shared" ref="L24" si="5">L13+L23</f>
        <v>211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100</v>
      </c>
      <c r="G25" s="40">
        <v>18.600000000000001</v>
      </c>
      <c r="H25" s="40">
        <v>12.2</v>
      </c>
      <c r="I25" s="40">
        <v>8.6999999999999993</v>
      </c>
      <c r="J25" s="40">
        <v>220</v>
      </c>
      <c r="K25" s="53" t="s">
        <v>118</v>
      </c>
      <c r="L25" s="40">
        <v>57.44</v>
      </c>
    </row>
    <row r="26" spans="1:12" ht="15" x14ac:dyDescent="0.25">
      <c r="A26" s="14"/>
      <c r="B26" s="15"/>
      <c r="C26" s="11"/>
      <c r="D26" s="6" t="s">
        <v>29</v>
      </c>
      <c r="E26" s="42" t="s">
        <v>60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61</v>
      </c>
      <c r="L26" s="43">
        <v>8.14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 t="s">
        <v>63</v>
      </c>
      <c r="G27" s="43">
        <v>0.4</v>
      </c>
      <c r="H27" s="43">
        <v>0</v>
      </c>
      <c r="I27" s="43">
        <v>15.3</v>
      </c>
      <c r="J27" s="43">
        <v>61</v>
      </c>
      <c r="K27" s="44" t="s">
        <v>64</v>
      </c>
      <c r="L27" s="43">
        <v>5.23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 t="s">
        <v>65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42</v>
      </c>
      <c r="L28" s="43">
        <v>3.84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66</v>
      </c>
      <c r="F30" s="43" t="s">
        <v>67</v>
      </c>
      <c r="G30" s="43">
        <v>4.5</v>
      </c>
      <c r="H30" s="43">
        <v>15</v>
      </c>
      <c r="I30" s="43">
        <v>25.5</v>
      </c>
      <c r="J30" s="43">
        <v>223.6</v>
      </c>
      <c r="K30" s="51" t="s">
        <v>126</v>
      </c>
      <c r="L30" s="43">
        <v>18.350000000000001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33.5</v>
      </c>
      <c r="H32" s="19">
        <f t="shared" ref="H32" si="7">SUM(H25:H31)</f>
        <v>34.799999999999997</v>
      </c>
      <c r="I32" s="19">
        <f t="shared" ref="I32" si="8">SUM(I25:I31)</f>
        <v>104.9</v>
      </c>
      <c r="J32" s="19">
        <f t="shared" ref="J32:L32" si="9">SUM(J25:J31)</f>
        <v>777.9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2" t="s">
        <v>117</v>
      </c>
      <c r="L33" s="43">
        <v>7.43</v>
      </c>
    </row>
    <row r="34" spans="1:12" ht="15" x14ac:dyDescent="0.25">
      <c r="A34" s="14"/>
      <c r="B34" s="15"/>
      <c r="C34" s="11"/>
      <c r="D34" s="7" t="s">
        <v>27</v>
      </c>
      <c r="E34" s="42" t="s">
        <v>151</v>
      </c>
      <c r="F34" s="43" t="s">
        <v>69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70</v>
      </c>
      <c r="L34" s="43">
        <v>36.81</v>
      </c>
    </row>
    <row r="35" spans="1:12" ht="15" x14ac:dyDescent="0.25">
      <c r="A35" s="14"/>
      <c r="B35" s="15"/>
      <c r="C35" s="11"/>
      <c r="D35" s="7" t="s">
        <v>28</v>
      </c>
      <c r="E35" s="42" t="s">
        <v>152</v>
      </c>
      <c r="F35" s="43" t="s">
        <v>71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72</v>
      </c>
      <c r="L35" s="43">
        <v>53.73</v>
      </c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77</v>
      </c>
      <c r="L36" s="43">
        <v>8.7200000000000006</v>
      </c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74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42</v>
      </c>
      <c r="L38" s="43">
        <v>2.15</v>
      </c>
    </row>
    <row r="39" spans="1:12" ht="15" x14ac:dyDescent="0.25">
      <c r="A39" s="14"/>
      <c r="B39" s="15"/>
      <c r="C39" s="11"/>
      <c r="D39" s="7" t="s">
        <v>32</v>
      </c>
      <c r="E39" s="42" t="s">
        <v>78</v>
      </c>
      <c r="F39" s="43">
        <v>35</v>
      </c>
      <c r="G39" s="43">
        <v>2.7</v>
      </c>
      <c r="H39" s="43">
        <v>0.4</v>
      </c>
      <c r="I39" s="43">
        <v>16.3</v>
      </c>
      <c r="J39" s="43">
        <v>74.2</v>
      </c>
      <c r="K39" s="44" t="s">
        <v>42</v>
      </c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480</v>
      </c>
      <c r="G42" s="19">
        <f t="shared" ref="G42" si="10">SUM(G33:G41)</f>
        <v>37.1</v>
      </c>
      <c r="H42" s="19">
        <f t="shared" ref="H42" si="11">SUM(H33:H41)</f>
        <v>62.400000000000006</v>
      </c>
      <c r="I42" s="19">
        <f t="shared" ref="I42" si="12">SUM(I33:I41)</f>
        <v>129.6</v>
      </c>
      <c r="J42" s="19">
        <f t="shared" ref="J42:L42" si="13">SUM(J33:J41)</f>
        <v>987.60000000000014</v>
      </c>
      <c r="K42" s="25"/>
      <c r="L42" s="19">
        <f t="shared" si="13"/>
        <v>118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730</v>
      </c>
      <c r="G43" s="32">
        <f t="shared" ref="G43" si="14">G32+G42</f>
        <v>70.599999999999994</v>
      </c>
      <c r="H43" s="32">
        <f t="shared" ref="H43" si="15">H32+H42</f>
        <v>97.2</v>
      </c>
      <c r="I43" s="32">
        <f t="shared" ref="I43" si="16">I32+I42</f>
        <v>234.5</v>
      </c>
      <c r="J43" s="32">
        <f t="shared" ref="J43:L43" si="17">J32+J42</f>
        <v>1765.5</v>
      </c>
      <c r="K43" s="32"/>
      <c r="L43" s="32">
        <f t="shared" si="17"/>
        <v>211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 t="s">
        <v>80</v>
      </c>
      <c r="G44" s="40">
        <v>14.1</v>
      </c>
      <c r="H44" s="40">
        <v>80</v>
      </c>
      <c r="I44" s="40">
        <v>14.1</v>
      </c>
      <c r="J44" s="40">
        <v>240.8</v>
      </c>
      <c r="K44" s="41" t="s">
        <v>81</v>
      </c>
      <c r="L44" s="40">
        <v>53.67</v>
      </c>
    </row>
    <row r="45" spans="1:12" ht="15" x14ac:dyDescent="0.25">
      <c r="A45" s="23"/>
      <c r="B45" s="15"/>
      <c r="C45" s="11"/>
      <c r="D45" s="6" t="s">
        <v>29</v>
      </c>
      <c r="E45" s="42" t="s">
        <v>82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83</v>
      </c>
      <c r="L45" s="43">
        <v>14.58</v>
      </c>
    </row>
    <row r="46" spans="1:12" ht="15" x14ac:dyDescent="0.25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50</v>
      </c>
      <c r="L46" s="43">
        <v>11.2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 t="s">
        <v>46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42</v>
      </c>
      <c r="L47" s="43">
        <v>2.59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85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50</v>
      </c>
      <c r="L49" s="43">
        <v>10.96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402.8</v>
      </c>
      <c r="G51" s="19">
        <f t="shared" ref="G51" si="18">SUM(G44:G50)</f>
        <v>26.200000000000003</v>
      </c>
      <c r="H51" s="19">
        <f t="shared" ref="H51" si="19">SUM(H44:H50)</f>
        <v>91.899999999999991</v>
      </c>
      <c r="I51" s="19">
        <f t="shared" ref="I51" si="20">SUM(I44:I50)</f>
        <v>77.2</v>
      </c>
      <c r="J51" s="19">
        <f t="shared" ref="J51:L51" si="21">SUM(J44:J50)</f>
        <v>635.5</v>
      </c>
      <c r="K51" s="25"/>
      <c r="L51" s="19">
        <f t="shared" si="21"/>
        <v>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50</v>
      </c>
      <c r="L52" s="43">
        <v>11.26</v>
      </c>
    </row>
    <row r="53" spans="1:12" ht="15" x14ac:dyDescent="0.25">
      <c r="A53" s="23"/>
      <c r="B53" s="15"/>
      <c r="C53" s="11"/>
      <c r="D53" s="7" t="s">
        <v>27</v>
      </c>
      <c r="E53" s="42" t="s">
        <v>153</v>
      </c>
      <c r="F53" s="43" t="s">
        <v>88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89</v>
      </c>
      <c r="L53" s="43">
        <v>38.1</v>
      </c>
    </row>
    <row r="54" spans="1:12" ht="15" x14ac:dyDescent="0.25">
      <c r="A54" s="23"/>
      <c r="B54" s="15"/>
      <c r="C54" s="11"/>
      <c r="D54" s="7" t="s">
        <v>28</v>
      </c>
      <c r="E54" s="42" t="s">
        <v>90</v>
      </c>
      <c r="F54" s="43" t="s">
        <v>86</v>
      </c>
      <c r="G54" s="43">
        <v>4.7</v>
      </c>
      <c r="H54" s="43">
        <v>9.6</v>
      </c>
      <c r="I54" s="43">
        <v>26.8</v>
      </c>
      <c r="J54" s="43">
        <v>214</v>
      </c>
      <c r="K54" s="44" t="s">
        <v>91</v>
      </c>
      <c r="L54" s="43">
        <v>22.7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93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94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42</v>
      </c>
      <c r="L57" s="43">
        <v>1.86</v>
      </c>
    </row>
    <row r="58" spans="1:12" ht="15" x14ac:dyDescent="0.25">
      <c r="A58" s="23"/>
      <c r="B58" s="15"/>
      <c r="C58" s="11"/>
      <c r="D58" s="7" t="s">
        <v>32</v>
      </c>
      <c r="E58" s="42" t="s">
        <v>78</v>
      </c>
      <c r="F58" s="43">
        <v>35</v>
      </c>
      <c r="G58" s="43">
        <v>2.7</v>
      </c>
      <c r="H58" s="43">
        <v>0.4</v>
      </c>
      <c r="I58" s="43">
        <v>16.3</v>
      </c>
      <c r="J58" s="43">
        <v>74.2</v>
      </c>
      <c r="K58" s="44" t="s">
        <v>42</v>
      </c>
      <c r="L58" s="43">
        <v>2.15</v>
      </c>
    </row>
    <row r="59" spans="1:12" ht="15" x14ac:dyDescent="0.25">
      <c r="A59" s="23"/>
      <c r="B59" s="15"/>
      <c r="C59" s="11"/>
      <c r="D59" s="6" t="s">
        <v>47</v>
      </c>
      <c r="E59" s="42" t="s">
        <v>92</v>
      </c>
      <c r="F59" s="43">
        <v>75</v>
      </c>
      <c r="G59" s="43">
        <v>8.6</v>
      </c>
      <c r="H59" s="43">
        <v>9.6999999999999993</v>
      </c>
      <c r="I59" s="43">
        <v>24.3</v>
      </c>
      <c r="J59" s="43">
        <v>215.3</v>
      </c>
      <c r="K59" s="44"/>
      <c r="L59" s="43">
        <v>27.93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2200</v>
      </c>
      <c r="G61" s="19">
        <f t="shared" ref="G61" si="22">SUM(G52:G60)</f>
        <v>328.90000000000003</v>
      </c>
      <c r="H61" s="19">
        <f t="shared" ref="H61" si="23">SUM(H52:H60)</f>
        <v>29.799999999999994</v>
      </c>
      <c r="I61" s="19">
        <f t="shared" ref="I61" si="24">SUM(I52:I60)</f>
        <v>126</v>
      </c>
      <c r="J61" s="19">
        <f t="shared" ref="J61:L61" si="25">SUM(J52:J60)</f>
        <v>861</v>
      </c>
      <c r="K61" s="25"/>
      <c r="L61" s="19">
        <f t="shared" si="25"/>
        <v>118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2602.8000000000002</v>
      </c>
      <c r="G62" s="32">
        <f t="shared" ref="G62" si="26">G51+G61</f>
        <v>355.1</v>
      </c>
      <c r="H62" s="32">
        <f t="shared" ref="H62" si="27">H51+H61</f>
        <v>121.69999999999999</v>
      </c>
      <c r="I62" s="32">
        <f t="shared" ref="I62" si="28">I51+I61</f>
        <v>203.2</v>
      </c>
      <c r="J62" s="32">
        <f t="shared" ref="J62:L62" si="29">J51+J61</f>
        <v>1496.5</v>
      </c>
      <c r="K62" s="32"/>
      <c r="L62" s="32">
        <f t="shared" si="29"/>
        <v>211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 t="s">
        <v>96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97</v>
      </c>
      <c r="L63" s="40">
        <v>58.8</v>
      </c>
    </row>
    <row r="64" spans="1:12" ht="15" x14ac:dyDescent="0.25">
      <c r="A64" s="23"/>
      <c r="B64" s="15"/>
      <c r="C64" s="11"/>
      <c r="D64" s="6" t="s">
        <v>29</v>
      </c>
      <c r="E64" s="42" t="s">
        <v>98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99</v>
      </c>
      <c r="L64" s="43">
        <v>11.4</v>
      </c>
    </row>
    <row r="65" spans="1:12" ht="15" x14ac:dyDescent="0.25">
      <c r="A65" s="23"/>
      <c r="B65" s="15"/>
      <c r="C65" s="11"/>
      <c r="D65" s="7" t="s">
        <v>22</v>
      </c>
      <c r="E65" s="42" t="s">
        <v>100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101</v>
      </c>
      <c r="L65" s="43">
        <v>7.68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 t="s">
        <v>65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42</v>
      </c>
      <c r="L66" s="43">
        <v>3.86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51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50</v>
      </c>
      <c r="L68" s="43">
        <v>11.26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28.2</v>
      </c>
      <c r="H70" s="19">
        <f t="shared" ref="H70" si="31">SUM(H63:H69)</f>
        <v>32.299999999999997</v>
      </c>
      <c r="I70" s="19">
        <f t="shared" ref="I70" si="32">SUM(I63:I69)</f>
        <v>77</v>
      </c>
      <c r="J70" s="19">
        <f t="shared" ref="J70:L70" si="33">SUM(J63:J69)</f>
        <v>739.09999999999991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103</v>
      </c>
      <c r="L71" s="43">
        <v>5.41</v>
      </c>
    </row>
    <row r="72" spans="1:12" ht="15" x14ac:dyDescent="0.25">
      <c r="A72" s="23"/>
      <c r="B72" s="15"/>
      <c r="C72" s="11"/>
      <c r="D72" s="7" t="s">
        <v>27</v>
      </c>
      <c r="E72" s="42" t="s">
        <v>104</v>
      </c>
      <c r="F72" s="43" t="s">
        <v>105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106</v>
      </c>
      <c r="L72" s="43">
        <v>29.74</v>
      </c>
    </row>
    <row r="73" spans="1:12" ht="15" x14ac:dyDescent="0.25">
      <c r="A73" s="23"/>
      <c r="B73" s="15"/>
      <c r="C73" s="11"/>
      <c r="D73" s="7" t="s">
        <v>28</v>
      </c>
      <c r="E73" s="42" t="s">
        <v>107</v>
      </c>
      <c r="F73" s="43" t="s">
        <v>108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109</v>
      </c>
      <c r="L73" s="43">
        <v>63.01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61</v>
      </c>
      <c r="L74" s="43">
        <v>8.14</v>
      </c>
    </row>
    <row r="75" spans="1:12" ht="15" x14ac:dyDescent="0.25">
      <c r="A75" s="23"/>
      <c r="B75" s="15"/>
      <c r="C75" s="11"/>
      <c r="D75" s="7" t="s">
        <v>30</v>
      </c>
      <c r="E75" s="42" t="s">
        <v>110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111</v>
      </c>
      <c r="L75" s="43">
        <v>7.68</v>
      </c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42</v>
      </c>
      <c r="L76" s="43">
        <v>1.86</v>
      </c>
    </row>
    <row r="77" spans="1:12" ht="15" x14ac:dyDescent="0.25">
      <c r="A77" s="23"/>
      <c r="B77" s="15"/>
      <c r="C77" s="11"/>
      <c r="D77" s="7" t="s">
        <v>32</v>
      </c>
      <c r="E77" s="42" t="s">
        <v>78</v>
      </c>
      <c r="F77" s="43">
        <v>35</v>
      </c>
      <c r="G77" s="43">
        <v>2.7</v>
      </c>
      <c r="H77" s="43">
        <v>0.4</v>
      </c>
      <c r="I77" s="43">
        <v>16.3</v>
      </c>
      <c r="J77" s="43">
        <v>74.2</v>
      </c>
      <c r="K77" s="44" t="s">
        <v>42</v>
      </c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475</v>
      </c>
      <c r="G80" s="19">
        <f t="shared" ref="G80" si="34">SUM(G71:G79)</f>
        <v>339.5</v>
      </c>
      <c r="H80" s="19">
        <f t="shared" ref="H80" si="35">SUM(H71:H79)</f>
        <v>39.399999999999991</v>
      </c>
      <c r="I80" s="19">
        <f t="shared" ref="I80" si="36">SUM(I71:I79)</f>
        <v>133.4</v>
      </c>
      <c r="J80" s="19">
        <f t="shared" ref="J80:L80" si="37">SUM(J71:J79)</f>
        <v>1026.1000000000001</v>
      </c>
      <c r="K80" s="25"/>
      <c r="L80" s="19">
        <f t="shared" si="37"/>
        <v>117.99999999999999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885</v>
      </c>
      <c r="G81" s="32">
        <f t="shared" ref="G81" si="38">G70+G80</f>
        <v>367.7</v>
      </c>
      <c r="H81" s="32">
        <f t="shared" ref="H81" si="39">H70+H80</f>
        <v>71.699999999999989</v>
      </c>
      <c r="I81" s="32">
        <f t="shared" ref="I81" si="40">I70+I80</f>
        <v>210.4</v>
      </c>
      <c r="J81" s="32">
        <f t="shared" ref="J81:L81" si="41">J70+J80</f>
        <v>1765.2</v>
      </c>
      <c r="K81" s="32"/>
      <c r="L81" s="32">
        <f t="shared" si="41"/>
        <v>211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 t="s">
        <v>71</v>
      </c>
      <c r="G82" s="40">
        <v>13.3</v>
      </c>
      <c r="H82" s="40">
        <v>33.700000000000003</v>
      </c>
      <c r="I82" s="40">
        <v>2.7</v>
      </c>
      <c r="J82" s="40">
        <v>383.1</v>
      </c>
      <c r="K82" s="41" t="s">
        <v>72</v>
      </c>
      <c r="L82" s="40">
        <v>53.73</v>
      </c>
    </row>
    <row r="83" spans="1:12" ht="15" x14ac:dyDescent="0.25">
      <c r="A83" s="23"/>
      <c r="B83" s="15"/>
      <c r="C83" s="11"/>
      <c r="D83" s="6" t="s">
        <v>29</v>
      </c>
      <c r="E83" s="42" t="s">
        <v>73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77</v>
      </c>
      <c r="L83" s="43">
        <v>8.7200000000000006</v>
      </c>
    </row>
    <row r="84" spans="1:12" ht="15" x14ac:dyDescent="0.25">
      <c r="A84" s="23"/>
      <c r="B84" s="15"/>
      <c r="C84" s="11"/>
      <c r="D84" s="7" t="s">
        <v>22</v>
      </c>
      <c r="E84" s="42" t="s">
        <v>113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114</v>
      </c>
      <c r="L84" s="43">
        <v>11.09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 t="s">
        <v>46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42</v>
      </c>
      <c r="L85" s="43">
        <v>2.57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87</v>
      </c>
      <c r="F87" s="43">
        <v>90</v>
      </c>
      <c r="G87" s="43">
        <v>1</v>
      </c>
      <c r="H87" s="43">
        <v>0</v>
      </c>
      <c r="I87" s="43">
        <v>3.8</v>
      </c>
      <c r="J87" s="43">
        <v>18</v>
      </c>
      <c r="K87" s="44" t="s">
        <v>50</v>
      </c>
      <c r="L87" s="43">
        <v>16.89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25.8</v>
      </c>
      <c r="H89" s="19">
        <f t="shared" ref="H89" si="43">SUM(H82:H88)</f>
        <v>42.000000000000007</v>
      </c>
      <c r="I89" s="19">
        <f t="shared" ref="I89" si="44">SUM(I82:I88)</f>
        <v>91.2</v>
      </c>
      <c r="J89" s="19">
        <f t="shared" ref="J89:L89" si="45">SUM(J82:J88)</f>
        <v>844.30000000000007</v>
      </c>
      <c r="K89" s="25"/>
      <c r="L89" s="19">
        <f t="shared" si="45"/>
        <v>92.999999999999986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116</v>
      </c>
      <c r="L90" s="43">
        <v>6.79</v>
      </c>
    </row>
    <row r="91" spans="1:12" ht="15" x14ac:dyDescent="0.25">
      <c r="A91" s="23"/>
      <c r="B91" s="15"/>
      <c r="C91" s="11"/>
      <c r="D91" s="7" t="s">
        <v>27</v>
      </c>
      <c r="E91" s="55" t="s">
        <v>154</v>
      </c>
      <c r="F91" s="56" t="s">
        <v>119</v>
      </c>
      <c r="G91" s="43">
        <v>7.9</v>
      </c>
      <c r="H91" s="43">
        <v>8.9</v>
      </c>
      <c r="I91" s="43">
        <v>12.9</v>
      </c>
      <c r="J91" s="43">
        <v>162.4</v>
      </c>
      <c r="K91" s="54" t="s">
        <v>120</v>
      </c>
      <c r="L91" s="43">
        <v>35.799999999999997</v>
      </c>
    </row>
    <row r="92" spans="1:12" ht="15" x14ac:dyDescent="0.25">
      <c r="A92" s="23"/>
      <c r="B92" s="15"/>
      <c r="C92" s="11"/>
      <c r="D92" s="7" t="s">
        <v>28</v>
      </c>
      <c r="E92" s="55" t="s">
        <v>121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4" t="s">
        <v>122</v>
      </c>
      <c r="L92" s="43">
        <v>45.69</v>
      </c>
    </row>
    <row r="93" spans="1:12" ht="15" x14ac:dyDescent="0.25">
      <c r="A93" s="23"/>
      <c r="B93" s="15"/>
      <c r="C93" s="11"/>
      <c r="D93" s="7" t="s">
        <v>29</v>
      </c>
      <c r="E93" s="55" t="s">
        <v>123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4" t="s">
        <v>124</v>
      </c>
      <c r="L93" s="43">
        <v>15.73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50</v>
      </c>
      <c r="L94" s="43">
        <v>11.2</v>
      </c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4" t="s">
        <v>42</v>
      </c>
      <c r="L95" s="43">
        <v>1.24</v>
      </c>
    </row>
    <row r="96" spans="1:12" ht="15" x14ac:dyDescent="0.25">
      <c r="A96" s="23"/>
      <c r="B96" s="15"/>
      <c r="C96" s="11"/>
      <c r="D96" s="7" t="s">
        <v>32</v>
      </c>
      <c r="E96" s="42" t="s">
        <v>78</v>
      </c>
      <c r="F96" s="43">
        <v>25</v>
      </c>
      <c r="G96" s="43">
        <v>2</v>
      </c>
      <c r="H96" s="43">
        <v>0.3</v>
      </c>
      <c r="I96" s="43">
        <v>11.6</v>
      </c>
      <c r="J96" s="43">
        <v>53</v>
      </c>
      <c r="K96" s="54" t="s">
        <v>42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555</v>
      </c>
      <c r="G99" s="19">
        <f t="shared" ref="G99" si="46">SUM(G90:G98)</f>
        <v>26.7</v>
      </c>
      <c r="H99" s="19">
        <f t="shared" ref="H99" si="47">SUM(H90:H98)</f>
        <v>25.1</v>
      </c>
      <c r="I99" s="19">
        <f t="shared" ref="I99" si="48">SUM(I90:I98)</f>
        <v>84.499999999999986</v>
      </c>
      <c r="J99" s="19">
        <f t="shared" ref="J99:L99" si="49">SUM(J90:J98)</f>
        <v>651.79999999999995</v>
      </c>
      <c r="K99" s="25"/>
      <c r="L99" s="19">
        <f t="shared" si="49"/>
        <v>118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995</v>
      </c>
      <c r="G100" s="32">
        <f t="shared" ref="G100" si="50">G89+G99</f>
        <v>52.5</v>
      </c>
      <c r="H100" s="32">
        <f t="shared" ref="H100" si="51">H89+H99</f>
        <v>67.100000000000009</v>
      </c>
      <c r="I100" s="32">
        <f t="shared" ref="I100" si="52">I89+I99</f>
        <v>175.7</v>
      </c>
      <c r="J100" s="32">
        <f t="shared" ref="J100:L100" si="53">J89+J99</f>
        <v>1496.1</v>
      </c>
      <c r="K100" s="32"/>
      <c r="L100" s="32">
        <f t="shared" si="53"/>
        <v>211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125</v>
      </c>
      <c r="F101" s="40" t="s">
        <v>86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91</v>
      </c>
      <c r="L101" s="40">
        <v>24.75</v>
      </c>
    </row>
    <row r="102" spans="1:12" ht="15" x14ac:dyDescent="0.25">
      <c r="A102" s="23"/>
      <c r="B102" s="15"/>
      <c r="C102" s="11"/>
      <c r="D102" s="6" t="s">
        <v>26</v>
      </c>
      <c r="E102" s="42" t="s">
        <v>41</v>
      </c>
      <c r="F102" s="43">
        <v>125</v>
      </c>
      <c r="G102" s="43">
        <v>3.5</v>
      </c>
      <c r="H102" s="43">
        <v>3.1</v>
      </c>
      <c r="I102" s="43">
        <v>16.3</v>
      </c>
      <c r="J102" s="43">
        <v>107.1</v>
      </c>
      <c r="K102" s="44" t="s">
        <v>42</v>
      </c>
      <c r="L102" s="43">
        <v>23.04</v>
      </c>
    </row>
    <row r="103" spans="1:12" ht="15" x14ac:dyDescent="0.25">
      <c r="A103" s="23"/>
      <c r="B103" s="15"/>
      <c r="C103" s="11"/>
      <c r="D103" s="7" t="s">
        <v>22</v>
      </c>
      <c r="E103" s="42" t="s">
        <v>93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94</v>
      </c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42</v>
      </c>
      <c r="L104" s="43">
        <v>1.42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47</v>
      </c>
      <c r="E106" s="42" t="s">
        <v>92</v>
      </c>
      <c r="F106" s="43">
        <v>80</v>
      </c>
      <c r="G106" s="43">
        <v>9.1999999999999993</v>
      </c>
      <c r="H106" s="43">
        <v>10.3</v>
      </c>
      <c r="I106" s="43">
        <v>25.9</v>
      </c>
      <c r="J106" s="43">
        <v>229.6</v>
      </c>
      <c r="K106" s="44" t="s">
        <v>50</v>
      </c>
      <c r="L106" s="43">
        <v>29.79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2230</v>
      </c>
      <c r="G108" s="19">
        <f t="shared" ref="G108:J108" si="54">SUM(G101:G107)</f>
        <v>17.600000000000001</v>
      </c>
      <c r="H108" s="19">
        <f t="shared" si="54"/>
        <v>22.200000000000003</v>
      </c>
      <c r="I108" s="19">
        <f t="shared" si="54"/>
        <v>104.1</v>
      </c>
      <c r="J108" s="19">
        <f t="shared" si="54"/>
        <v>665</v>
      </c>
      <c r="K108" s="25"/>
      <c r="L108" s="19">
        <f t="shared" ref="L108" si="55">SUM(L101:L107)</f>
        <v>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 t="s">
        <v>67</v>
      </c>
      <c r="G109" s="43">
        <v>4.5</v>
      </c>
      <c r="H109" s="43">
        <v>15</v>
      </c>
      <c r="I109" s="43">
        <v>25.5</v>
      </c>
      <c r="J109" s="43">
        <v>223.6</v>
      </c>
      <c r="K109" s="51" t="s">
        <v>126</v>
      </c>
      <c r="L109" s="43">
        <v>18.350000000000001</v>
      </c>
    </row>
    <row r="110" spans="1:12" ht="15" x14ac:dyDescent="0.25">
      <c r="A110" s="23"/>
      <c r="B110" s="15"/>
      <c r="C110" s="11"/>
      <c r="D110" s="7" t="s">
        <v>27</v>
      </c>
      <c r="E110" s="42" t="s">
        <v>155</v>
      </c>
      <c r="F110" s="43" t="s">
        <v>127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128</v>
      </c>
      <c r="L110" s="43">
        <v>29.27</v>
      </c>
    </row>
    <row r="111" spans="1:12" ht="15" x14ac:dyDescent="0.25">
      <c r="A111" s="23"/>
      <c r="B111" s="15"/>
      <c r="C111" s="11"/>
      <c r="D111" s="7" t="s">
        <v>28</v>
      </c>
      <c r="E111" s="42" t="s">
        <v>129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118</v>
      </c>
      <c r="L111" s="43">
        <v>51.78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77</v>
      </c>
      <c r="L112" s="43">
        <v>8.7200000000000006</v>
      </c>
    </row>
    <row r="113" spans="1:12" ht="15" x14ac:dyDescent="0.25">
      <c r="A113" s="23"/>
      <c r="B113" s="15"/>
      <c r="C113" s="11"/>
      <c r="D113" s="7" t="s">
        <v>30</v>
      </c>
      <c r="E113" s="42" t="s">
        <v>130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74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58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4" t="s">
        <v>42</v>
      </c>
      <c r="L114" s="43">
        <v>1.24</v>
      </c>
    </row>
    <row r="115" spans="1:12" ht="15" x14ac:dyDescent="0.25">
      <c r="A115" s="23"/>
      <c r="B115" s="15"/>
      <c r="C115" s="11"/>
      <c r="D115" s="7" t="s">
        <v>32</v>
      </c>
      <c r="E115" s="42" t="s">
        <v>78</v>
      </c>
      <c r="F115" s="43">
        <v>25</v>
      </c>
      <c r="G115" s="43">
        <v>2</v>
      </c>
      <c r="H115" s="43">
        <v>0.3</v>
      </c>
      <c r="I115" s="43">
        <v>11.6</v>
      </c>
      <c r="J115" s="43">
        <v>53</v>
      </c>
      <c r="K115" s="54" t="s">
        <v>42</v>
      </c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495</v>
      </c>
      <c r="G118" s="19">
        <f t="shared" ref="G118:J118" si="56">SUM(G109:G117)</f>
        <v>38.5</v>
      </c>
      <c r="H118" s="19">
        <f t="shared" si="56"/>
        <v>43.4</v>
      </c>
      <c r="I118" s="19">
        <f t="shared" si="56"/>
        <v>135.89999999999998</v>
      </c>
      <c r="J118" s="19">
        <f t="shared" si="56"/>
        <v>1034.9000000000001</v>
      </c>
      <c r="K118" s="25"/>
      <c r="L118" s="19">
        <f t="shared" ref="L118" si="57">SUM(L109:L117)</f>
        <v>118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2725</v>
      </c>
      <c r="G119" s="32">
        <f t="shared" ref="G119" si="58">G108+G118</f>
        <v>56.1</v>
      </c>
      <c r="H119" s="32">
        <f t="shared" ref="H119" si="59">H108+H118</f>
        <v>65.599999999999994</v>
      </c>
      <c r="I119" s="32">
        <f t="shared" ref="I119" si="60">I108+I118</f>
        <v>239.99999999999997</v>
      </c>
      <c r="J119" s="32">
        <f t="shared" ref="J119:L119" si="61">J108+J118</f>
        <v>1699.9</v>
      </c>
      <c r="K119" s="32"/>
      <c r="L119" s="32">
        <f t="shared" si="61"/>
        <v>211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112</v>
      </c>
      <c r="F120" s="40" t="s">
        <v>71</v>
      </c>
      <c r="G120" s="40">
        <v>13.3</v>
      </c>
      <c r="H120" s="40">
        <v>33.700000000000003</v>
      </c>
      <c r="I120" s="40">
        <v>2.7</v>
      </c>
      <c r="J120" s="40">
        <v>383.1</v>
      </c>
      <c r="K120" s="41" t="s">
        <v>72</v>
      </c>
      <c r="L120" s="40">
        <v>53.73</v>
      </c>
    </row>
    <row r="121" spans="1:12" ht="15" x14ac:dyDescent="0.25">
      <c r="A121" s="14"/>
      <c r="B121" s="15"/>
      <c r="C121" s="11"/>
      <c r="D121" s="6" t="s">
        <v>29</v>
      </c>
      <c r="E121" s="42" t="s">
        <v>60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61</v>
      </c>
      <c r="L121" s="43">
        <v>8.14</v>
      </c>
    </row>
    <row r="122" spans="1:12" ht="15" x14ac:dyDescent="0.25">
      <c r="A122" s="14"/>
      <c r="B122" s="15"/>
      <c r="C122" s="11"/>
      <c r="D122" s="7" t="s">
        <v>22</v>
      </c>
      <c r="E122" s="42" t="s">
        <v>100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101</v>
      </c>
      <c r="L122" s="43">
        <v>7.68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42</v>
      </c>
      <c r="L123" s="43">
        <v>2.0699999999999998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131</v>
      </c>
      <c r="F125" s="43" t="s">
        <v>132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50</v>
      </c>
      <c r="L125" s="43">
        <v>21.38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385</v>
      </c>
      <c r="G127" s="19">
        <f t="shared" ref="G127:J127" si="62">SUM(G120:G126)</f>
        <v>28.1</v>
      </c>
      <c r="H127" s="19">
        <f t="shared" si="62"/>
        <v>46</v>
      </c>
      <c r="I127" s="19">
        <f t="shared" si="62"/>
        <v>75.600000000000009</v>
      </c>
      <c r="J127" s="19">
        <f t="shared" si="62"/>
        <v>863.60000000000014</v>
      </c>
      <c r="K127" s="25"/>
      <c r="L127" s="19">
        <f t="shared" ref="L127" si="63">SUM(L120:L126)</f>
        <v>92.999999999999986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50</v>
      </c>
      <c r="L128" s="43">
        <v>11.26</v>
      </c>
    </row>
    <row r="129" spans="1:12" ht="15" x14ac:dyDescent="0.25">
      <c r="A129" s="14"/>
      <c r="B129" s="15"/>
      <c r="C129" s="11"/>
      <c r="D129" s="7" t="s">
        <v>27</v>
      </c>
      <c r="E129" s="42" t="s">
        <v>156</v>
      </c>
      <c r="F129" s="43" t="s">
        <v>127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89</v>
      </c>
      <c r="L129" s="43">
        <v>29.5</v>
      </c>
    </row>
    <row r="130" spans="1:12" ht="15" x14ac:dyDescent="0.25">
      <c r="A130" s="14"/>
      <c r="B130" s="15"/>
      <c r="C130" s="11"/>
      <c r="D130" s="7" t="s">
        <v>28</v>
      </c>
      <c r="E130" s="55" t="s">
        <v>133</v>
      </c>
      <c r="F130" s="43" t="s">
        <v>134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4" t="s">
        <v>122</v>
      </c>
      <c r="L130" s="43">
        <v>56.27</v>
      </c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83</v>
      </c>
      <c r="L131" s="43">
        <v>14.58</v>
      </c>
    </row>
    <row r="132" spans="1:12" ht="15" x14ac:dyDescent="0.25">
      <c r="A132" s="14"/>
      <c r="B132" s="15"/>
      <c r="C132" s="11"/>
      <c r="D132" s="7" t="s">
        <v>30</v>
      </c>
      <c r="E132" s="42" t="s">
        <v>135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111</v>
      </c>
      <c r="L132" s="43">
        <v>4.32</v>
      </c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42</v>
      </c>
      <c r="L133" s="43">
        <v>2.0699999999999998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445</v>
      </c>
      <c r="G137" s="19">
        <f t="shared" ref="G137:J137" si="64">SUM(G128:G136)</f>
        <v>22.3</v>
      </c>
      <c r="H137" s="19">
        <f t="shared" si="64"/>
        <v>26</v>
      </c>
      <c r="I137" s="19">
        <f t="shared" si="64"/>
        <v>97.6</v>
      </c>
      <c r="J137" s="19">
        <f t="shared" si="64"/>
        <v>684.30000000000007</v>
      </c>
      <c r="K137" s="25"/>
      <c r="L137" s="19">
        <f t="shared" ref="L137" si="65">SUM(L128:L136)</f>
        <v>118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830</v>
      </c>
      <c r="G138" s="32">
        <f t="shared" ref="G138" si="66">G127+G137</f>
        <v>50.400000000000006</v>
      </c>
      <c r="H138" s="32">
        <f t="shared" ref="H138" si="67">H127+H137</f>
        <v>72</v>
      </c>
      <c r="I138" s="32">
        <f t="shared" ref="I138" si="68">I127+I137</f>
        <v>173.2</v>
      </c>
      <c r="J138" s="32">
        <f t="shared" ref="J138:L138" si="69">J127+J137</f>
        <v>1547.9</v>
      </c>
      <c r="K138" s="32"/>
      <c r="L138" s="32">
        <f t="shared" si="69"/>
        <v>211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55</v>
      </c>
      <c r="F139" s="43" t="s">
        <v>56</v>
      </c>
      <c r="G139" s="43">
        <v>32.4</v>
      </c>
      <c r="H139" s="43">
        <v>54.8</v>
      </c>
      <c r="I139" s="43">
        <v>42.5</v>
      </c>
      <c r="J139" s="43">
        <v>798.8</v>
      </c>
      <c r="K139" s="44" t="s">
        <v>57</v>
      </c>
      <c r="L139" s="43">
        <v>63.92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113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114</v>
      </c>
      <c r="L141" s="43">
        <v>11.09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 t="s">
        <v>136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42</v>
      </c>
      <c r="L142" s="43">
        <v>2.98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87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50</v>
      </c>
      <c r="L144" s="43">
        <v>15.01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70">SUM(G139:G145)</f>
        <v>40.4</v>
      </c>
      <c r="H146" s="19">
        <f t="shared" si="70"/>
        <v>57</v>
      </c>
      <c r="I146" s="19">
        <f t="shared" si="70"/>
        <v>100.4</v>
      </c>
      <c r="J146" s="19">
        <f t="shared" si="70"/>
        <v>1059.0999999999999</v>
      </c>
      <c r="K146" s="25"/>
      <c r="L146" s="19">
        <f t="shared" ref="L146" si="71">SUM(L139:L145)</f>
        <v>93.000000000000014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138</v>
      </c>
      <c r="L147" s="43">
        <v>4.47</v>
      </c>
    </row>
    <row r="148" spans="1:12" ht="15" x14ac:dyDescent="0.25">
      <c r="A148" s="23"/>
      <c r="B148" s="15"/>
      <c r="C148" s="11"/>
      <c r="D148" s="7" t="s">
        <v>27</v>
      </c>
      <c r="E148" s="42" t="s">
        <v>157</v>
      </c>
      <c r="F148" s="43" t="s">
        <v>88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70</v>
      </c>
      <c r="L148" s="43">
        <v>41.91</v>
      </c>
    </row>
    <row r="149" spans="1:12" ht="15" x14ac:dyDescent="0.25">
      <c r="A149" s="23"/>
      <c r="B149" s="15"/>
      <c r="C149" s="11"/>
      <c r="D149" s="7" t="s">
        <v>28</v>
      </c>
      <c r="E149" s="42" t="s">
        <v>139</v>
      </c>
      <c r="F149" s="43" t="s">
        <v>86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40</v>
      </c>
      <c r="L149" s="43">
        <v>24.36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44</v>
      </c>
      <c r="L151" s="43">
        <v>18.43</v>
      </c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42</v>
      </c>
      <c r="L152" s="43">
        <v>1.73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47</v>
      </c>
      <c r="E154" s="42" t="s">
        <v>48</v>
      </c>
      <c r="F154" s="43">
        <v>95</v>
      </c>
      <c r="G154" s="43">
        <v>9.9</v>
      </c>
      <c r="H154" s="43">
        <v>16.2</v>
      </c>
      <c r="I154" s="43">
        <v>37.4</v>
      </c>
      <c r="J154" s="43">
        <v>334.4</v>
      </c>
      <c r="K154" s="44" t="s">
        <v>49</v>
      </c>
      <c r="L154" s="43">
        <v>27.1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385</v>
      </c>
      <c r="G156" s="19">
        <f t="shared" ref="G156:J156" si="72">SUM(G147:G155)</f>
        <v>39.700000000000003</v>
      </c>
      <c r="H156" s="19">
        <f t="shared" si="72"/>
        <v>46.8</v>
      </c>
      <c r="I156" s="19">
        <f t="shared" si="72"/>
        <v>171.9</v>
      </c>
      <c r="J156" s="19">
        <f t="shared" si="72"/>
        <v>1228.2</v>
      </c>
      <c r="K156" s="25"/>
      <c r="L156" s="19">
        <f t="shared" ref="L156" si="73">SUM(L147:L155)</f>
        <v>118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665</v>
      </c>
      <c r="G157" s="32">
        <f t="shared" ref="G157" si="74">G146+G156</f>
        <v>80.099999999999994</v>
      </c>
      <c r="H157" s="32">
        <f t="shared" ref="H157" si="75">H146+H156</f>
        <v>103.8</v>
      </c>
      <c r="I157" s="32">
        <f t="shared" ref="I157" si="76">I146+I156</f>
        <v>272.3</v>
      </c>
      <c r="J157" s="32">
        <f t="shared" ref="J157:L157" si="77">J146+J156</f>
        <v>2287.3000000000002</v>
      </c>
      <c r="K157" s="32"/>
      <c r="L157" s="32">
        <f t="shared" si="77"/>
        <v>211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140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141</v>
      </c>
      <c r="L158" s="40">
        <v>54.03</v>
      </c>
    </row>
    <row r="159" spans="1:12" ht="15" x14ac:dyDescent="0.25">
      <c r="A159" s="23"/>
      <c r="B159" s="15"/>
      <c r="C159" s="11"/>
      <c r="D159" s="6" t="s">
        <v>29</v>
      </c>
      <c r="E159" s="55" t="s">
        <v>123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54" t="s">
        <v>124</v>
      </c>
      <c r="L159" s="43">
        <v>15.73</v>
      </c>
    </row>
    <row r="160" spans="1:12" ht="15" x14ac:dyDescent="0.25">
      <c r="A160" s="23"/>
      <c r="B160" s="15"/>
      <c r="C160" s="11"/>
      <c r="D160" s="7" t="s">
        <v>22</v>
      </c>
      <c r="E160" s="42" t="s">
        <v>142</v>
      </c>
      <c r="F160" s="43" t="s">
        <v>143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144</v>
      </c>
      <c r="L160" s="43">
        <v>2.66</v>
      </c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35</v>
      </c>
      <c r="G161" s="43">
        <v>3.8</v>
      </c>
      <c r="H161" s="43">
        <v>0.5</v>
      </c>
      <c r="I161" s="43">
        <v>22.1</v>
      </c>
      <c r="J161" s="43">
        <v>80.2</v>
      </c>
      <c r="K161" s="44" t="s">
        <v>42</v>
      </c>
      <c r="L161" s="43">
        <v>2.23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66</v>
      </c>
      <c r="F163" s="43" t="s">
        <v>67</v>
      </c>
      <c r="G163" s="43">
        <v>4.5</v>
      </c>
      <c r="H163" s="43">
        <v>15</v>
      </c>
      <c r="I163" s="43">
        <v>25.5</v>
      </c>
      <c r="J163" s="43">
        <v>223.6</v>
      </c>
      <c r="K163" s="51" t="s">
        <v>126</v>
      </c>
      <c r="L163" s="43">
        <v>18.350000000000001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285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81.800000000000011</v>
      </c>
      <c r="J165" s="19">
        <f t="shared" si="78"/>
        <v>758.2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2" t="s">
        <v>117</v>
      </c>
      <c r="L166" s="43">
        <v>7.43</v>
      </c>
    </row>
    <row r="167" spans="1:12" ht="15" x14ac:dyDescent="0.25">
      <c r="A167" s="23"/>
      <c r="B167" s="15"/>
      <c r="C167" s="11"/>
      <c r="D167" s="7" t="s">
        <v>27</v>
      </c>
      <c r="E167" s="55" t="s">
        <v>158</v>
      </c>
      <c r="F167" s="56" t="s">
        <v>145</v>
      </c>
      <c r="G167" s="43">
        <v>5.5</v>
      </c>
      <c r="H167" s="43">
        <v>10</v>
      </c>
      <c r="I167" s="43">
        <v>12.5</v>
      </c>
      <c r="J167" s="43">
        <v>163</v>
      </c>
      <c r="K167" s="54" t="s">
        <v>120</v>
      </c>
      <c r="L167" s="43">
        <v>32.24</v>
      </c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 t="s">
        <v>96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97</v>
      </c>
      <c r="L168" s="43">
        <v>58.8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61</v>
      </c>
      <c r="L169" s="43">
        <v>8.14</v>
      </c>
    </row>
    <row r="170" spans="1:12" ht="15" x14ac:dyDescent="0.25">
      <c r="A170" s="23"/>
      <c r="B170" s="15"/>
      <c r="C170" s="11"/>
      <c r="D170" s="7" t="s">
        <v>30</v>
      </c>
      <c r="E170" s="42" t="s">
        <v>110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111</v>
      </c>
      <c r="L170" s="43">
        <v>7.68</v>
      </c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42</v>
      </c>
      <c r="L171" s="43">
        <v>1.85</v>
      </c>
    </row>
    <row r="172" spans="1:12" ht="15" x14ac:dyDescent="0.25">
      <c r="A172" s="23"/>
      <c r="B172" s="15"/>
      <c r="C172" s="11"/>
      <c r="D172" s="7" t="s">
        <v>32</v>
      </c>
      <c r="E172" s="42" t="s">
        <v>78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42</v>
      </c>
      <c r="L172" s="43">
        <v>1.86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470</v>
      </c>
      <c r="G175" s="19">
        <f t="shared" ref="G175:J175" si="80">SUM(G166:G174)</f>
        <v>334.7</v>
      </c>
      <c r="H175" s="19">
        <f t="shared" si="80"/>
        <v>48.499999999999993</v>
      </c>
      <c r="I175" s="19">
        <f t="shared" si="80"/>
        <v>106</v>
      </c>
      <c r="J175" s="19">
        <f t="shared" si="80"/>
        <v>972.30000000000007</v>
      </c>
      <c r="K175" s="25"/>
      <c r="L175" s="19">
        <f t="shared" ref="L175" si="81">SUM(L166:L174)</f>
        <v>117.99999999999999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755</v>
      </c>
      <c r="G176" s="32">
        <f t="shared" ref="G176" si="82">G165+G175</f>
        <v>362.5</v>
      </c>
      <c r="H176" s="32">
        <f t="shared" ref="H176" si="83">H165+H175</f>
        <v>91.199999999999989</v>
      </c>
      <c r="I176" s="32">
        <f t="shared" ref="I176" si="84">I165+I175</f>
        <v>187.8</v>
      </c>
      <c r="J176" s="32">
        <f t="shared" ref="J176:L176" si="85">J165+J175</f>
        <v>1730.5</v>
      </c>
      <c r="K176" s="32"/>
      <c r="L176" s="32">
        <f t="shared" si="85"/>
        <v>211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 t="s">
        <v>96</v>
      </c>
      <c r="G177" s="40">
        <v>11</v>
      </c>
      <c r="H177" s="40">
        <v>9.3000000000000007</v>
      </c>
      <c r="I177" s="40">
        <v>7.3</v>
      </c>
      <c r="J177" s="40">
        <v>156.19999999999999</v>
      </c>
      <c r="K177" s="41" t="s">
        <v>122</v>
      </c>
      <c r="L177" s="40">
        <v>58.55</v>
      </c>
    </row>
    <row r="178" spans="1:12" ht="15" x14ac:dyDescent="0.25">
      <c r="A178" s="23"/>
      <c r="B178" s="15"/>
      <c r="C178" s="11"/>
      <c r="D178" s="6" t="s">
        <v>29</v>
      </c>
      <c r="E178" s="42" t="s">
        <v>82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83</v>
      </c>
      <c r="L178" s="43">
        <v>14.58</v>
      </c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50</v>
      </c>
      <c r="L179" s="43">
        <v>11.2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42</v>
      </c>
      <c r="L180" s="43">
        <v>1.88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115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116</v>
      </c>
      <c r="L182" s="43">
        <v>6.79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316.89999999999998</v>
      </c>
      <c r="H184" s="19">
        <f t="shared" si="86"/>
        <v>22.5</v>
      </c>
      <c r="I184" s="19">
        <f t="shared" si="86"/>
        <v>72.7</v>
      </c>
      <c r="J184" s="19">
        <f t="shared" si="86"/>
        <v>547.6</v>
      </c>
      <c r="K184" s="25"/>
      <c r="L184" s="19">
        <f t="shared" ref="L184" si="87">SUM(L177:L183)</f>
        <v>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50</v>
      </c>
      <c r="L185" s="43">
        <v>10.96</v>
      </c>
    </row>
    <row r="186" spans="1:12" ht="15" x14ac:dyDescent="0.25">
      <c r="A186" s="23"/>
      <c r="B186" s="15"/>
      <c r="C186" s="11"/>
      <c r="D186" s="7" t="s">
        <v>27</v>
      </c>
      <c r="E186" s="42" t="s">
        <v>146</v>
      </c>
      <c r="F186" s="43" t="s">
        <v>143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147</v>
      </c>
      <c r="L186" s="43">
        <v>17.63</v>
      </c>
    </row>
    <row r="187" spans="1:12" ht="15" x14ac:dyDescent="0.25">
      <c r="A187" s="23"/>
      <c r="B187" s="15"/>
      <c r="C187" s="11"/>
      <c r="D187" s="7" t="s">
        <v>28</v>
      </c>
      <c r="E187" s="42" t="s">
        <v>148</v>
      </c>
      <c r="F187" s="43" t="s">
        <v>149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72</v>
      </c>
      <c r="L187" s="43">
        <v>71.260000000000005</v>
      </c>
    </row>
    <row r="188" spans="1:12" ht="15" x14ac:dyDescent="0.25">
      <c r="A188" s="23"/>
      <c r="B188" s="15"/>
      <c r="C188" s="11"/>
      <c r="D188" s="7" t="s">
        <v>29</v>
      </c>
      <c r="E188" s="42" t="s">
        <v>98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99</v>
      </c>
      <c r="L188" s="43">
        <v>11.4</v>
      </c>
    </row>
    <row r="189" spans="1:12" ht="15" x14ac:dyDescent="0.25">
      <c r="A189" s="23"/>
      <c r="B189" s="15"/>
      <c r="C189" s="11"/>
      <c r="D189" s="7" t="s">
        <v>30</v>
      </c>
      <c r="E189" s="42" t="s">
        <v>142</v>
      </c>
      <c r="F189" s="43" t="s">
        <v>143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144</v>
      </c>
      <c r="L189" s="43">
        <v>2.66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42</v>
      </c>
      <c r="L190" s="43">
        <v>1.86</v>
      </c>
    </row>
    <row r="191" spans="1:12" ht="15" x14ac:dyDescent="0.25">
      <c r="A191" s="23"/>
      <c r="B191" s="15"/>
      <c r="C191" s="11"/>
      <c r="D191" s="7" t="s">
        <v>32</v>
      </c>
      <c r="E191" s="42" t="s">
        <v>78</v>
      </c>
      <c r="F191" s="43">
        <v>35</v>
      </c>
      <c r="G191" s="43">
        <v>2.7</v>
      </c>
      <c r="H191" s="43">
        <v>0.4</v>
      </c>
      <c r="I191" s="43">
        <v>16.3</v>
      </c>
      <c r="J191" s="43">
        <v>71.2</v>
      </c>
      <c r="K191" s="44" t="s">
        <v>42</v>
      </c>
      <c r="L191" s="43">
        <v>2.23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267.8</v>
      </c>
      <c r="G194" s="19">
        <f t="shared" ref="G194:J194" si="88">SUM(G185:G193)</f>
        <v>339.09999999999997</v>
      </c>
      <c r="H194" s="19">
        <f t="shared" si="88"/>
        <v>45</v>
      </c>
      <c r="I194" s="19">
        <f t="shared" si="88"/>
        <v>88.5</v>
      </c>
      <c r="J194" s="19">
        <f t="shared" si="88"/>
        <v>900.6</v>
      </c>
      <c r="K194" s="25"/>
      <c r="L194" s="19">
        <f t="shared" ref="L194" si="89">SUM(L185:L193)</f>
        <v>118.00000000000001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707.8</v>
      </c>
      <c r="G195" s="32">
        <f t="shared" ref="G195" si="90">G184+G194</f>
        <v>656</v>
      </c>
      <c r="H195" s="32">
        <f t="shared" ref="H195" si="91">H184+H194</f>
        <v>67.5</v>
      </c>
      <c r="I195" s="32">
        <f t="shared" ref="I195" si="92">I184+I194</f>
        <v>161.19999999999999</v>
      </c>
      <c r="J195" s="32">
        <f t="shared" ref="J195:L195" si="93">J184+J194</f>
        <v>1448.2</v>
      </c>
      <c r="K195" s="32"/>
      <c r="L195" s="32">
        <f t="shared" si="93"/>
        <v>211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1161.56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213.35999999999999</v>
      </c>
      <c r="H196" s="34">
        <f t="shared" si="94"/>
        <v>84.820000000000007</v>
      </c>
      <c r="I196" s="34">
        <f t="shared" si="94"/>
        <v>213.17</v>
      </c>
      <c r="J196" s="34">
        <f t="shared" si="94"/>
        <v>1749.73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Светик</cp:lastModifiedBy>
  <dcterms:created xsi:type="dcterms:W3CDTF">2022-05-16T14:23:56Z</dcterms:created>
  <dcterms:modified xsi:type="dcterms:W3CDTF">2023-10-16T06:55:34Z</dcterms:modified>
</cp:coreProperties>
</file>